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8228" windowHeight="1078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工作表1!$A$1:$H$8</definedName>
  </definedNames>
  <calcPr calcId="114210"/>
</workbook>
</file>

<file path=xl/calcChain.xml><?xml version="1.0" encoding="utf-8"?>
<calcChain xmlns="http://schemas.openxmlformats.org/spreadsheetml/2006/main">
  <c r="D6" i="1"/>
  <c r="D5"/>
  <c r="D4"/>
  <c r="D7"/>
  <c r="E7"/>
  <c r="F7"/>
</calcChain>
</file>

<file path=xl/sharedStrings.xml><?xml version="1.0" encoding="utf-8"?>
<sst xmlns="http://schemas.openxmlformats.org/spreadsheetml/2006/main" count="23" uniqueCount="23">
  <si>
    <t>每天約5小時</t>
    <phoneticPr fontId="1" type="noConversion"/>
  </si>
  <si>
    <t>機動開放時間上下學期各約0.5個月</t>
    <phoneticPr fontId="1" type="noConversion"/>
  </si>
  <si>
    <t>固定開放時間 :                                                   (上學期)9月~11月底                                                     (下學期)4月~6月底                                          各約2.5個月</t>
    <phoneticPr fontId="1" type="noConversion"/>
  </si>
  <si>
    <t>(平日) 中午12:00~1:00 晚上6:00~隔天5:00    計12小時</t>
    <phoneticPr fontId="1" type="noConversion"/>
  </si>
  <si>
    <t>(假日) 中午12:00~3:00 晚上6:00~隔天5:00    計14小時</t>
    <phoneticPr fontId="1" type="noConversion"/>
  </si>
  <si>
    <t>冷氣開放月份</t>
    <phoneticPr fontId="1" type="noConversion"/>
  </si>
  <si>
    <t>冷氣開放時間</t>
    <phoneticPr fontId="1" type="noConversion"/>
  </si>
  <si>
    <t>23天*14小時</t>
    <phoneticPr fontId="1" type="noConversion"/>
  </si>
  <si>
    <t>54天*12小時</t>
    <phoneticPr fontId="1" type="noConversion"/>
  </si>
  <si>
    <t>15天*5小時</t>
    <phoneticPr fontId="1" type="noConversion"/>
  </si>
  <si>
    <t>每學期使用時數</t>
    <phoneticPr fontId="1" type="noConversion"/>
  </si>
  <si>
    <t>每學期時數小計</t>
    <phoneticPr fontId="1" type="noConversion"/>
  </si>
  <si>
    <t>空調計價設備</t>
    <phoneticPr fontId="1" type="noConversion"/>
  </si>
  <si>
    <t>裝置成本約$2,800,000，耐用年限約5年，每一學期攤提$280,000</t>
    <phoneticPr fontId="1" type="noConversion"/>
  </si>
  <si>
    <t>合計</t>
    <phoneticPr fontId="1" type="noConversion"/>
  </si>
  <si>
    <t>空調設備維護費用</t>
    <phoneticPr fontId="1" type="noConversion"/>
  </si>
  <si>
    <t>調整後相關成本</t>
    <phoneticPr fontId="1" type="noConversion"/>
  </si>
  <si>
    <t>調整前成本</t>
    <phoneticPr fontId="1" type="noConversion"/>
  </si>
  <si>
    <t>&lt;免費提供&gt;電費調漲前全棟電費約$1400/每小時*1045小時</t>
    <phoneticPr fontId="1" type="noConversion"/>
  </si>
  <si>
    <t>電費調漲後$1830/每小時*1045小時</t>
    <phoneticPr fontId="1" type="noConversion"/>
  </si>
  <si>
    <t>維護費每年估計約$200,000，第一年保固免費，若以5年設備使用年限計算，平均每年維護費約$200,000*4/5年=$160,000，每一學期$80,000</t>
    <phoneticPr fontId="1" type="noConversion"/>
  </si>
  <si>
    <t xml:space="preserve">說明：(調漲後電費$1,912,350+空調設備攤提$280,000+設備維護費$80,000)/1045小時=$2175/每小時，之前免費提供冷氣成本$1,463,000/$2175約670小時，超出670小時則每間寢室每小時冷氣費$2175/184寢室約12元，若以目前開放時數計算，每間寢室每學期約自付4500元，每人約1125元。(實際仍依使用時數多寡收費)                                                   </t>
    <phoneticPr fontId="1" type="noConversion"/>
  </si>
  <si>
    <t>1002-8主管會議資料_會計室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</si>
</sst>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>
      <alignment vertical="center"/>
    </xf>
    <xf numFmtId="41" fontId="0" fillId="2" borderId="1" xfId="0" applyNumberFormat="1" applyFill="1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41" fontId="0" fillId="3" borderId="1" xfId="0" applyNumberFormat="1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41" fontId="2" fillId="2" borderId="1" xfId="0" applyNumberFormat="1" applyFont="1" applyFill="1" applyBorder="1" applyAlignment="1">
      <alignment horizontal="left" vertical="center" wrapText="1"/>
    </xf>
    <xf numFmtId="41" fontId="3" fillId="2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view="pageBreakPreview" zoomScale="60" zoomScaleNormal="100" workbookViewId="0">
      <selection activeCell="B11" sqref="B11"/>
    </sheetView>
  </sheetViews>
  <sheetFormatPr defaultColWidth="9" defaultRowHeight="16.2"/>
  <cols>
    <col min="1" max="1" width="21" style="3" customWidth="1"/>
    <col min="2" max="2" width="25.88671875" style="3" customWidth="1"/>
    <col min="3" max="3" width="12" style="3" customWidth="1"/>
    <col min="4" max="4" width="6.77734375" style="3" customWidth="1"/>
    <col min="5" max="5" width="12.88671875" style="3" customWidth="1"/>
    <col min="6" max="6" width="12.109375" style="3" customWidth="1"/>
    <col min="7" max="7" width="11.77734375" style="3" customWidth="1"/>
    <col min="8" max="8" width="13.33203125" style="3" customWidth="1"/>
    <col min="9" max="16384" width="9" style="3"/>
  </cols>
  <sheetData>
    <row r="1" spans="1:8">
      <c r="A1" s="3" t="s">
        <v>22</v>
      </c>
    </row>
    <row r="2" spans="1:8" ht="30" customHeight="1">
      <c r="A2" s="14" t="s">
        <v>5</v>
      </c>
      <c r="B2" s="14" t="s">
        <v>6</v>
      </c>
      <c r="C2" s="15" t="s">
        <v>10</v>
      </c>
      <c r="D2" s="15" t="s">
        <v>11</v>
      </c>
      <c r="E2" s="10" t="s">
        <v>17</v>
      </c>
      <c r="F2" s="16" t="s">
        <v>16</v>
      </c>
      <c r="G2" s="16"/>
      <c r="H2" s="16"/>
    </row>
    <row r="3" spans="1:8" ht="81" customHeight="1">
      <c r="A3" s="14"/>
      <c r="B3" s="14"/>
      <c r="C3" s="15"/>
      <c r="D3" s="15"/>
      <c r="E3" s="7" t="s">
        <v>18</v>
      </c>
      <c r="F3" s="8" t="s">
        <v>19</v>
      </c>
      <c r="G3" s="9" t="s">
        <v>12</v>
      </c>
      <c r="H3" s="9" t="s">
        <v>15</v>
      </c>
    </row>
    <row r="4" spans="1:8" ht="45.75" customHeight="1">
      <c r="A4" s="17" t="s">
        <v>2</v>
      </c>
      <c r="B4" s="4" t="s">
        <v>3</v>
      </c>
      <c r="C4" s="4" t="s">
        <v>8</v>
      </c>
      <c r="D4" s="5">
        <f>54*12</f>
        <v>648</v>
      </c>
      <c r="E4" s="5"/>
      <c r="F4" s="1"/>
      <c r="G4" s="12" t="s">
        <v>13</v>
      </c>
      <c r="H4" s="12" t="s">
        <v>20</v>
      </c>
    </row>
    <row r="5" spans="1:8" ht="47.25" customHeight="1">
      <c r="A5" s="17"/>
      <c r="B5" s="4" t="s">
        <v>4</v>
      </c>
      <c r="C5" s="4" t="s">
        <v>7</v>
      </c>
      <c r="D5" s="5">
        <f>23*14</f>
        <v>322</v>
      </c>
      <c r="E5" s="5"/>
      <c r="F5" s="1"/>
      <c r="G5" s="13"/>
      <c r="H5" s="13"/>
    </row>
    <row r="6" spans="1:8" ht="54" customHeight="1">
      <c r="A6" s="4" t="s">
        <v>1</v>
      </c>
      <c r="B6" s="5" t="s">
        <v>0</v>
      </c>
      <c r="C6" s="5" t="s">
        <v>9</v>
      </c>
      <c r="D6" s="5">
        <f>15*5</f>
        <v>75</v>
      </c>
      <c r="E6" s="5"/>
      <c r="F6" s="1"/>
      <c r="G6" s="13"/>
      <c r="H6" s="13"/>
    </row>
    <row r="7" spans="1:8" ht="29.25" customHeight="1">
      <c r="A7" s="5"/>
      <c r="B7" s="5"/>
      <c r="C7" s="5" t="s">
        <v>14</v>
      </c>
      <c r="D7" s="5">
        <f>SUM(D4:D6)</f>
        <v>1045</v>
      </c>
      <c r="E7" s="6">
        <f>D7*1400</f>
        <v>1463000</v>
      </c>
      <c r="F7" s="2">
        <f>D7*1830</f>
        <v>1912350</v>
      </c>
      <c r="G7" s="13"/>
      <c r="H7" s="13"/>
    </row>
    <row r="8" spans="1:8" ht="69.75" customHeight="1">
      <c r="A8" s="11" t="s">
        <v>21</v>
      </c>
      <c r="B8" s="11"/>
      <c r="C8" s="11"/>
      <c r="D8" s="11"/>
      <c r="E8" s="11"/>
      <c r="F8" s="11"/>
      <c r="G8" s="11"/>
      <c r="H8" s="11"/>
    </row>
  </sheetData>
  <mergeCells count="9">
    <mergeCell ref="A8:H8"/>
    <mergeCell ref="G4:G7"/>
    <mergeCell ref="A2:A3"/>
    <mergeCell ref="B2:B3"/>
    <mergeCell ref="C2:C3"/>
    <mergeCell ref="D2:D3"/>
    <mergeCell ref="F2:H2"/>
    <mergeCell ref="A4:A5"/>
    <mergeCell ref="H4:H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wenzao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wenzao</cp:lastModifiedBy>
  <cp:lastPrinted>2012-05-17T03:25:58Z</cp:lastPrinted>
  <dcterms:created xsi:type="dcterms:W3CDTF">2012-05-09T02:14:45Z</dcterms:created>
  <dcterms:modified xsi:type="dcterms:W3CDTF">2012-05-17T03:26:08Z</dcterms:modified>
</cp:coreProperties>
</file>